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 (46-2) (16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<sst xmlns="http://schemas.openxmlformats.org/spreadsheetml/2006/main" count="12" uniqueCount="12">
  <si>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ხარჯების დასახელება</t>
  </si>
  <si>
    <t>აჭარის ავტონომიური რესპუბლიკის უმაღლესი საბჭოს ბიუჯეტი sul:</t>
  </si>
  <si>
    <t xml:space="preserve">  ბ) არაფინანსური აქტივები   </t>
  </si>
  <si>
    <t xml:space="preserve">  გ) ვალდებულებები</t>
  </si>
  <si>
    <t xml:space="preserve">  ა) ხარჯები</t>
  </si>
  <si>
    <t>ინფორმაცია</t>
  </si>
  <si>
    <t xml:space="preserve">          მ/შ  შრომის ანაზღაურება</t>
  </si>
  <si>
    <t xml:space="preserve">                                                             (ლარი)</t>
  </si>
  <si>
    <r>
      <t xml:space="preserve">საკასო შესრულების </t>
    </r>
    <r>
      <rPr>
        <b/>
        <sz val="9"/>
        <color indexed="8"/>
        <rFont val="Arial"/>
        <family val="2"/>
      </rPr>
      <t>%</t>
    </r>
    <r>
      <rPr>
        <b/>
        <sz val="9"/>
        <rFont val="Arial"/>
        <family val="2"/>
      </rPr>
      <t xml:space="preserve">
დაზუსტებულ ბიუჯეტთან შედარებით</t>
    </r>
  </si>
  <si>
    <r>
      <t xml:space="preserve">2021 წელს ბიუჯეტის შესრულების (ათვისების) შესახებ 
</t>
    </r>
  </si>
  <si>
    <t xml:space="preserve">2021 წლის დაზუსტებული
ბიუჯეტი </t>
  </si>
  <si>
    <r>
      <t xml:space="preserve">2021 წლის საკასო შესრულება </t>
    </r>
    <r>
      <rPr>
        <b/>
        <sz val="9"/>
        <color indexed="10"/>
        <rFont val="Arial"/>
        <family val="2"/>
      </rPr>
      <t>(12 თვე)</t>
    </r>
    <r>
      <rPr>
        <b/>
        <sz val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</si>
</sst>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_);\-#,##0"/>
    <numFmt numFmtId="201" formatCode="0.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0.0000000000000000"/>
    <numFmt numFmtId="210" formatCode="0.00000000000000000"/>
    <numFmt numFmtId="211" formatCode="0.000000000000000000"/>
    <numFmt numFmtId="212" formatCode="0.0000000000000000000"/>
    <numFmt numFmtId="213" formatCode="0.00000000000000000000"/>
    <numFmt numFmtId="214" formatCode="0.000000000000000000000"/>
    <numFmt numFmtId="215" formatCode="0.0000000000000000000000"/>
    <numFmt numFmtId="216" formatCode="0.00000000000000000000000"/>
    <numFmt numFmtId="217" formatCode="0.000000000000000000000000"/>
    <numFmt numFmtId="218" formatCode="0.0000000000000000000000000"/>
    <numFmt numFmtId="219" formatCode="0.00000000000000000000000000"/>
    <numFmt numFmtId="220" formatCode="0.000000000000000000000000000"/>
    <numFmt numFmtId="221" formatCode="0.0000000000000000000000000000"/>
    <numFmt numFmtId="222" formatCode="0.00000000000000000000000000000"/>
    <numFmt numFmtId="223" formatCode="0.000000"/>
    <numFmt numFmtId="224" formatCode="0.00000"/>
    <numFmt numFmtId="225" formatCode="0.0000"/>
    <numFmt numFmtId="226" formatCode="0.000"/>
  </numFmts>
  <fonts count="5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name val="Sylfaen"/>
      <family val="1"/>
    </font>
    <font>
      <b/>
      <sz val="11"/>
      <name val="AcadNusx"/>
      <family val="0"/>
    </font>
    <font>
      <b/>
      <sz val="12"/>
      <name val="AcadNusx"/>
      <family val="0"/>
    </font>
    <font>
      <b/>
      <sz val="10"/>
      <name val="AcadNusx"/>
      <family val="0"/>
    </font>
    <font>
      <b/>
      <sz val="14"/>
      <name val="Arial"/>
      <family val="2"/>
    </font>
    <font>
      <b/>
      <sz val="10"/>
      <color indexed="10"/>
      <name val="AcadNusx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Sylfaen"/>
      <family val="1"/>
    </font>
    <font>
      <sz val="14"/>
      <name val="Arial"/>
      <family val="2"/>
    </font>
    <font>
      <b/>
      <sz val="14"/>
      <name val="AcadNusx"/>
      <family val="0"/>
    </font>
    <font>
      <b/>
      <sz val="9"/>
      <color indexed="8"/>
      <name val="Arial"/>
      <family val="2"/>
    </font>
    <font>
      <b/>
      <i/>
      <sz val="8"/>
      <name val="AcadNusx"/>
      <family val="0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 indent="2"/>
    </xf>
    <xf numFmtId="0" fontId="1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2" fontId="15" fillId="0" borderId="12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2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right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4"/>
  <sheetViews>
    <sheetView tabSelected="1" zoomScale="96" zoomScaleNormal="96" zoomScalePageLayoutView="0" workbookViewId="0" topLeftCell="A1">
      <selection activeCell="H22" sqref="H22"/>
    </sheetView>
  </sheetViews>
  <sheetFormatPr defaultColWidth="9.140625" defaultRowHeight="12" customHeight="1"/>
  <cols>
    <col min="1" max="1" width="3.28125" style="1" customWidth="1"/>
    <col min="2" max="2" width="52.140625" style="2" customWidth="1"/>
    <col min="3" max="3" width="0" style="7" hidden="1" customWidth="1"/>
    <col min="4" max="4" width="15.421875" style="13" customWidth="1"/>
    <col min="5" max="5" width="13.421875" style="1" customWidth="1"/>
    <col min="6" max="6" width="15.140625" style="1" customWidth="1"/>
    <col min="7" max="8" width="16.7109375" style="1" customWidth="1"/>
    <col min="9" max="9" width="14.421875" style="1" bestFit="1" customWidth="1"/>
    <col min="10" max="16384" width="9.140625" style="1" customWidth="1"/>
  </cols>
  <sheetData>
    <row r="2" spans="2:6" ht="18">
      <c r="B2" s="39" t="s">
        <v>5</v>
      </c>
      <c r="C2" s="40"/>
      <c r="D2" s="40"/>
      <c r="E2" s="40"/>
      <c r="F2" s="40"/>
    </row>
    <row r="3" spans="2:6" s="3" customFormat="1" ht="20.25" customHeight="1">
      <c r="B3" s="41" t="s">
        <v>9</v>
      </c>
      <c r="C3" s="42"/>
      <c r="D3" s="42"/>
      <c r="E3" s="42"/>
      <c r="F3" s="42"/>
    </row>
    <row r="4" spans="2:6" ht="15.75" customHeight="1">
      <c r="B4" s="43" t="s">
        <v>7</v>
      </c>
      <c r="C4" s="43"/>
      <c r="D4" s="43"/>
      <c r="E4" s="43"/>
      <c r="F4" s="43"/>
    </row>
    <row r="5" spans="2:6" ht="18.75" customHeight="1">
      <c r="B5" s="44" t="s">
        <v>0</v>
      </c>
      <c r="C5" s="11"/>
      <c r="D5" s="46" t="s">
        <v>10</v>
      </c>
      <c r="E5" s="47" t="s">
        <v>11</v>
      </c>
      <c r="F5" s="46" t="s">
        <v>8</v>
      </c>
    </row>
    <row r="6" spans="2:6" ht="54.75" customHeight="1">
      <c r="B6" s="45"/>
      <c r="C6" s="14"/>
      <c r="D6" s="47"/>
      <c r="E6" s="48"/>
      <c r="F6" s="47"/>
    </row>
    <row r="7" spans="2:12" ht="15" customHeight="1">
      <c r="B7" s="24">
        <v>1</v>
      </c>
      <c r="C7" s="15"/>
      <c r="D7" s="25">
        <v>3</v>
      </c>
      <c r="E7" s="25">
        <v>4</v>
      </c>
      <c r="F7" s="25">
        <v>5</v>
      </c>
      <c r="G7" s="18"/>
      <c r="H7" s="21"/>
      <c r="I7" s="19"/>
      <c r="J7" s="18"/>
      <c r="K7" s="18"/>
      <c r="L7" s="18"/>
    </row>
    <row r="8" spans="2:12" s="6" customFormat="1" ht="33" customHeight="1">
      <c r="B8" s="30" t="s">
        <v>1</v>
      </c>
      <c r="C8" s="31" t="e">
        <f>C9+#REF!+#REF!</f>
        <v>#REF!</v>
      </c>
      <c r="D8" s="31">
        <f>D9+D11+D12</f>
        <v>5216800</v>
      </c>
      <c r="E8" s="31">
        <f>E9+E11+E12</f>
        <v>4717283.16</v>
      </c>
      <c r="F8" s="28">
        <f>E8/D8*100</f>
        <v>90.42484204876553</v>
      </c>
      <c r="G8" s="20"/>
      <c r="H8" s="26"/>
      <c r="I8" s="21"/>
      <c r="J8" s="22"/>
      <c r="K8" s="22"/>
      <c r="L8" s="22"/>
    </row>
    <row r="9" spans="2:12" s="6" customFormat="1" ht="23.25" customHeight="1">
      <c r="B9" s="16" t="s">
        <v>4</v>
      </c>
      <c r="C9" s="17" t="e">
        <f>C10+C11+#REF!+#REF!</f>
        <v>#REF!</v>
      </c>
      <c r="D9" s="17">
        <v>4823800</v>
      </c>
      <c r="E9" s="17">
        <v>4627826.26</v>
      </c>
      <c r="F9" s="29">
        <f>E9/D9*100</f>
        <v>95.9373576848128</v>
      </c>
      <c r="G9" s="20"/>
      <c r="H9" s="27"/>
      <c r="I9" s="21"/>
      <c r="J9" s="22"/>
      <c r="K9" s="22"/>
      <c r="L9" s="22"/>
    </row>
    <row r="10" spans="2:12" s="36" customFormat="1" ht="17.25" customHeight="1">
      <c r="B10" s="37" t="s">
        <v>6</v>
      </c>
      <c r="C10" s="11" t="e">
        <f>#REF!</f>
        <v>#REF!</v>
      </c>
      <c r="D10" s="15">
        <v>3248200</v>
      </c>
      <c r="E10" s="15">
        <v>3246866.95</v>
      </c>
      <c r="F10" s="38">
        <f>E10/D10*100</f>
        <v>99.95896034726927</v>
      </c>
      <c r="G10" s="20"/>
      <c r="H10" s="34"/>
      <c r="I10" s="35"/>
      <c r="J10" s="35"/>
      <c r="K10" s="35"/>
      <c r="L10" s="35"/>
    </row>
    <row r="11" spans="2:8" s="4" customFormat="1" ht="23.25" customHeight="1">
      <c r="B11" s="32" t="s">
        <v>2</v>
      </c>
      <c r="C11" s="17" t="e">
        <f>C12+#REF!+#REF!+#REF!+#REF!+#REF!+#REF!</f>
        <v>#REF!</v>
      </c>
      <c r="D11" s="17">
        <v>393000</v>
      </c>
      <c r="E11" s="17">
        <v>89456.9</v>
      </c>
      <c r="F11" s="29">
        <f>E11/D11*100</f>
        <v>22.762569974554705</v>
      </c>
      <c r="G11" s="20"/>
      <c r="H11" s="23"/>
    </row>
    <row r="12" spans="2:8" s="5" customFormat="1" ht="23.25" customHeight="1">
      <c r="B12" s="33" t="s">
        <v>3</v>
      </c>
      <c r="C12" s="17" t="e">
        <f>#REF!+#REF!+#REF!+#REF!</f>
        <v>#REF!</v>
      </c>
      <c r="D12" s="17">
        <v>0</v>
      </c>
      <c r="E12" s="17">
        <v>0</v>
      </c>
      <c r="F12" s="29">
        <v>0</v>
      </c>
      <c r="G12" s="20"/>
      <c r="H12" s="23"/>
    </row>
    <row r="13" spans="2:4" s="10" customFormat="1" ht="16.5" customHeight="1">
      <c r="B13" s="8"/>
      <c r="C13" s="9"/>
      <c r="D13" s="12"/>
    </row>
    <row r="14" spans="2:4" s="10" customFormat="1" ht="16.5" customHeight="1">
      <c r="B14" s="8"/>
      <c r="C14" s="9"/>
      <c r="D14" s="12"/>
    </row>
  </sheetData>
  <sheetProtection/>
  <mergeCells count="7">
    <mergeCell ref="B2:F2"/>
    <mergeCell ref="B3:F3"/>
    <mergeCell ref="B4:F4"/>
    <mergeCell ref="B5:B6"/>
    <mergeCell ref="D5:D6"/>
    <mergeCell ref="E5:E6"/>
    <mergeCell ref="F5:F6"/>
  </mergeCells>
  <printOptions/>
  <pageMargins left="1.37" right="0.9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2022-01-25T09:06:40Z</cp:lastPrinted>
  <dcterms:created xsi:type="dcterms:W3CDTF">1996-10-08T23:32:33Z</dcterms:created>
  <dcterms:modified xsi:type="dcterms:W3CDTF">2022-01-25T09:08:01Z</dcterms:modified>
  <cp:category/>
  <cp:version/>
  <cp:contentType/>
  <cp:contentStatus/>
</cp:coreProperties>
</file>